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ar user\Desktop\سایت\"/>
    </mc:Choice>
  </mc:AlternateContent>
  <bookViews>
    <workbookView xWindow="0" yWindow="0" windowWidth="19200" windowHeight="10995"/>
  </bookViews>
  <sheets>
    <sheet name="کل به تفکیک بیمارستان" sheetId="1" r:id="rId1"/>
    <sheet name="کل به تفکیک بخش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10" i="1"/>
  <c r="A11" i="1"/>
  <c r="A13" i="1"/>
  <c r="A14" i="1"/>
  <c r="A16" i="1"/>
  <c r="A17" i="1"/>
  <c r="A19" i="1"/>
  <c r="A20" i="1"/>
  <c r="A21" i="1"/>
  <c r="A22" i="1"/>
  <c r="C52" i="4" l="1"/>
  <c r="C18" i="1" l="1"/>
  <c r="C15" i="1"/>
  <c r="C12" i="1"/>
  <c r="C9" i="1"/>
  <c r="E18" i="1"/>
  <c r="E15" i="1"/>
  <c r="E12" i="1"/>
  <c r="E9" i="1"/>
  <c r="A12" i="1" l="1"/>
  <c r="A18" i="1"/>
  <c r="A9" i="1"/>
  <c r="A15" i="1"/>
  <c r="C23" i="1"/>
  <c r="E23" i="1"/>
  <c r="A23" i="1" l="1"/>
</calcChain>
</file>

<file path=xl/sharedStrings.xml><?xml version="1.0" encoding="utf-8"?>
<sst xmlns="http://schemas.openxmlformats.org/spreadsheetml/2006/main" count="214" uniqueCount="213">
  <si>
    <t>متوسط اقامت بیمار</t>
  </si>
  <si>
    <t xml:space="preserve">تعداد بیماران بستری شده </t>
  </si>
  <si>
    <t>ضریب اشغال تخت</t>
  </si>
  <si>
    <t>متوسط تخت فعال</t>
  </si>
  <si>
    <t>بعثت</t>
  </si>
  <si>
    <t>بهشتی</t>
  </si>
  <si>
    <t>سینا</t>
  </si>
  <si>
    <t>اکباتان</t>
  </si>
  <si>
    <t>قلب</t>
  </si>
  <si>
    <t>فاطمیه</t>
  </si>
  <si>
    <t>همدان</t>
  </si>
  <si>
    <t>امام حسین</t>
  </si>
  <si>
    <t>مهر</t>
  </si>
  <si>
    <t>ملایر</t>
  </si>
  <si>
    <t>علیمرادیان</t>
  </si>
  <si>
    <t>قدوسی</t>
  </si>
  <si>
    <t>نهاوند</t>
  </si>
  <si>
    <t>تویسرکان</t>
  </si>
  <si>
    <t>رزن</t>
  </si>
  <si>
    <t>بهار</t>
  </si>
  <si>
    <t>فامنین</t>
  </si>
  <si>
    <t>دانشگاهی</t>
  </si>
  <si>
    <t>اورژانس بستری</t>
  </si>
  <si>
    <t>LDR</t>
  </si>
  <si>
    <t>پوست</t>
  </si>
  <si>
    <t>LDRP</t>
  </si>
  <si>
    <t>مجموع</t>
  </si>
  <si>
    <t>85.61</t>
  </si>
  <si>
    <t>سردار سلیمانی</t>
  </si>
  <si>
    <t>ولیعصر تویسرکان</t>
  </si>
  <si>
    <t>59.37</t>
  </si>
  <si>
    <t>امام رضا</t>
  </si>
  <si>
    <t>2.86</t>
  </si>
  <si>
    <t>2.50</t>
  </si>
  <si>
    <t>4.10</t>
  </si>
  <si>
    <t>2.67</t>
  </si>
  <si>
    <t>2.23</t>
  </si>
  <si>
    <t>4.63</t>
  </si>
  <si>
    <t>3.73</t>
  </si>
  <si>
    <t>3.36</t>
  </si>
  <si>
    <t>5.19</t>
  </si>
  <si>
    <t>3.38</t>
  </si>
  <si>
    <t>3.21</t>
  </si>
  <si>
    <t>6.27</t>
  </si>
  <si>
    <t>3.63</t>
  </si>
  <si>
    <t>2.62</t>
  </si>
  <si>
    <t>2.30</t>
  </si>
  <si>
    <t>2.64</t>
  </si>
  <si>
    <t>گردش تخت</t>
  </si>
  <si>
    <t>85.69</t>
  </si>
  <si>
    <t>74.46</t>
  </si>
  <si>
    <t>69.90</t>
  </si>
  <si>
    <t>72.92</t>
  </si>
  <si>
    <t>83.87</t>
  </si>
  <si>
    <t>62.62</t>
  </si>
  <si>
    <t>47.85</t>
  </si>
  <si>
    <t>58.67</t>
  </si>
  <si>
    <t>65.83</t>
  </si>
  <si>
    <t>69.89</t>
  </si>
  <si>
    <t>85.31</t>
  </si>
  <si>
    <t>29.38</t>
  </si>
  <si>
    <t>83.72</t>
  </si>
  <si>
    <t>34.27</t>
  </si>
  <si>
    <t>شاخص های بستری بیمارستان های دانشگاهی و غیردانشگاهی استان در سال 1403</t>
  </si>
  <si>
    <t>شاخص های بستری بیمارستان های دانشگاهی استان در سال 1403</t>
  </si>
  <si>
    <t>کودکان</t>
  </si>
  <si>
    <t>رديف</t>
  </si>
  <si>
    <t>عنوان بخش</t>
  </si>
  <si>
    <t>تعدادتخت فعال</t>
  </si>
  <si>
    <t>تعداد بيمارستان</t>
  </si>
  <si>
    <t>62.057</t>
  </si>
  <si>
    <t>1.046</t>
  </si>
  <si>
    <t>20.264</t>
  </si>
  <si>
    <t>ارتوپدي</t>
  </si>
  <si>
    <t>2.048</t>
  </si>
  <si>
    <t>88.278</t>
  </si>
  <si>
    <t>پست پارتوم Post Partum</t>
  </si>
  <si>
    <t>1.275</t>
  </si>
  <si>
    <t>48.095</t>
  </si>
  <si>
    <t>2.069</t>
  </si>
  <si>
    <t>31.275</t>
  </si>
  <si>
    <t>پيوند كليه</t>
  </si>
  <si>
    <t>7.504</t>
  </si>
  <si>
    <t>58.881</t>
  </si>
  <si>
    <t>تخصصی سوختگي</t>
  </si>
  <si>
    <t>6.36</t>
  </si>
  <si>
    <t>68.42</t>
  </si>
  <si>
    <t>جراحي زنان و زايمان</t>
  </si>
  <si>
    <t>1.704</t>
  </si>
  <si>
    <t>79.614</t>
  </si>
  <si>
    <t>جراحي عمومي</t>
  </si>
  <si>
    <t>1.881</t>
  </si>
  <si>
    <t>64.446</t>
  </si>
  <si>
    <t>جراحي مغز و اعصاب</t>
  </si>
  <si>
    <t>3.006</t>
  </si>
  <si>
    <t>75.895</t>
  </si>
  <si>
    <t>1.982</t>
  </si>
  <si>
    <t>75.712</t>
  </si>
  <si>
    <t>چشم پزشکي</t>
  </si>
  <si>
    <t>1.053</t>
  </si>
  <si>
    <t>45.878</t>
  </si>
  <si>
    <t>داخلي</t>
  </si>
  <si>
    <t>3.142</t>
  </si>
  <si>
    <t>68.841</t>
  </si>
  <si>
    <t>روانپزشکي</t>
  </si>
  <si>
    <t>12.579</t>
  </si>
  <si>
    <t>84.837</t>
  </si>
  <si>
    <t>عفوني</t>
  </si>
  <si>
    <t>4.745</t>
  </si>
  <si>
    <t>59.337</t>
  </si>
  <si>
    <t>فوق تخصصي ـ جراحي دست</t>
  </si>
  <si>
    <t>1.439</t>
  </si>
  <si>
    <t>45.438</t>
  </si>
  <si>
    <t>فوق تخصصي ـ جراحي زانو</t>
  </si>
  <si>
    <t>2.515</t>
  </si>
  <si>
    <t>85.225</t>
  </si>
  <si>
    <t>4.164</t>
  </si>
  <si>
    <t>81.337</t>
  </si>
  <si>
    <t>فوق تخصصي ايميونولوژي و آلرژي کودکان</t>
  </si>
  <si>
    <t>2.486</t>
  </si>
  <si>
    <t>71.853</t>
  </si>
  <si>
    <t>فوق تخصصي جراحي عروق</t>
  </si>
  <si>
    <t>1.947</t>
  </si>
  <si>
    <t>73.639</t>
  </si>
  <si>
    <t>فوق تخصصي جراحي فك و صورت</t>
  </si>
  <si>
    <t>3.415</t>
  </si>
  <si>
    <t>84.73</t>
  </si>
  <si>
    <t>فوق تخصصي جراحي قفسه سينه</t>
  </si>
  <si>
    <t>4.583</t>
  </si>
  <si>
    <t>89.127</t>
  </si>
  <si>
    <t>فوق تخصصي خون و سرطان بالغين</t>
  </si>
  <si>
    <t>4.464</t>
  </si>
  <si>
    <t>86.231</t>
  </si>
  <si>
    <t>فوق تخصصي خون و سرطان کودکان</t>
  </si>
  <si>
    <t>5.534</t>
  </si>
  <si>
    <t>81.805</t>
  </si>
  <si>
    <t>فوق تخصصي روانپزشكي کودک و نوجوان</t>
  </si>
  <si>
    <t>9.84</t>
  </si>
  <si>
    <t>42.051</t>
  </si>
  <si>
    <t>فوق تخصصي روماتولوژي</t>
  </si>
  <si>
    <t>4.537</t>
  </si>
  <si>
    <t>86.349</t>
  </si>
  <si>
    <t>فوق تخصصي ريه</t>
  </si>
  <si>
    <t>4.44</t>
  </si>
  <si>
    <t>85.592</t>
  </si>
  <si>
    <t>فوق تخصصي عفوني کودکان</t>
  </si>
  <si>
    <t>2.867</t>
  </si>
  <si>
    <t>70.312</t>
  </si>
  <si>
    <t>فوق تخصصي غدد درون ريز و متابوليسم</t>
  </si>
  <si>
    <t>3.988</t>
  </si>
  <si>
    <t>87.073</t>
  </si>
  <si>
    <t>فوق تخصصي قلب کودکان</t>
  </si>
  <si>
    <t>2.172</t>
  </si>
  <si>
    <t>62.821</t>
  </si>
  <si>
    <t>فوق تخصصي گوارش و کبد بالغين</t>
  </si>
  <si>
    <t>4.003</t>
  </si>
  <si>
    <t>80.942</t>
  </si>
  <si>
    <t>فوق تخصصي گوارش کودکان</t>
  </si>
  <si>
    <t>2.424</t>
  </si>
  <si>
    <t>71.02</t>
  </si>
  <si>
    <t>فوق تخصصي مغز و اعصاب کودکان</t>
  </si>
  <si>
    <t>2.965</t>
  </si>
  <si>
    <t>69.652</t>
  </si>
  <si>
    <t>فوق تخصصي نوزادان و پيرامون تولد</t>
  </si>
  <si>
    <t>1.774</t>
  </si>
  <si>
    <t>50.682</t>
  </si>
  <si>
    <t>2.209</t>
  </si>
  <si>
    <t>65.415</t>
  </si>
  <si>
    <t>گوش ،گلو، بيني و جراحي سر و گردن</t>
  </si>
  <si>
    <t>1.816</t>
  </si>
  <si>
    <t>78.662</t>
  </si>
  <si>
    <t>مادران نیازمند مراقبت ويژه</t>
  </si>
  <si>
    <t>1.555</t>
  </si>
  <si>
    <t>89.772</t>
  </si>
  <si>
    <t>مراقبتهاي قلبي (CCU)</t>
  </si>
  <si>
    <t>2.58</t>
  </si>
  <si>
    <t>80.052</t>
  </si>
  <si>
    <t>مراقبتهاي ويژه جراحي (SICU)</t>
  </si>
  <si>
    <t>6.334</t>
  </si>
  <si>
    <t>80.514</t>
  </si>
  <si>
    <t>مراقبتهاي ويژه داخلي (MICU)</t>
  </si>
  <si>
    <t>6.474</t>
  </si>
  <si>
    <t>83.373</t>
  </si>
  <si>
    <t>مراقبتهاي ويژه سوختگي (BICU)</t>
  </si>
  <si>
    <t>4.098</t>
  </si>
  <si>
    <t>28.552</t>
  </si>
  <si>
    <t>مراقبتهاي ويژه قلب باز (OHICU)</t>
  </si>
  <si>
    <t>1.613</t>
  </si>
  <si>
    <t>40.715</t>
  </si>
  <si>
    <t>مراقبتهاي ويژه نوزادان (NICU )</t>
  </si>
  <si>
    <t>8.47</t>
  </si>
  <si>
    <t>96.009</t>
  </si>
  <si>
    <t>مراقبتهاي ويژه کودکان (PICU )</t>
  </si>
  <si>
    <t>3.894</t>
  </si>
  <si>
    <t>87.237</t>
  </si>
  <si>
    <t>مراقبتهای ويژه عمومي (GICU)</t>
  </si>
  <si>
    <t>3.985</t>
  </si>
  <si>
    <t>81.168</t>
  </si>
  <si>
    <t>مسموميت</t>
  </si>
  <si>
    <t>1.948</t>
  </si>
  <si>
    <t>80.788</t>
  </si>
  <si>
    <t>مغز و اعصاب ( نورولوژي )</t>
  </si>
  <si>
    <t>3.29</t>
  </si>
  <si>
    <t>80.882</t>
  </si>
  <si>
    <t>3.028</t>
  </si>
  <si>
    <t>74.129</t>
  </si>
  <si>
    <t>72.1762</t>
  </si>
  <si>
    <t>ارولوژي</t>
  </si>
  <si>
    <t>Post CCU</t>
  </si>
  <si>
    <t xml:space="preserve"> نفرولوژي </t>
  </si>
  <si>
    <t>درصد اشغال تخت</t>
  </si>
  <si>
    <t>تعداد مراجعين بستري</t>
  </si>
  <si>
    <t>نام بیمارستان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</si>
</sst>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178"/>
      <scheme val="minor"/>
    </font>
    <font>
      <sz val="9"/>
      <color theme="1"/>
      <name val="Calibri"/>
      <family val="2"/>
      <charset val="17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9"/>
      <color theme="1"/>
      <name val="B Titr"/>
      <charset val="178"/>
    </font>
    <font>
      <b/>
      <sz val="11"/>
      <color theme="1"/>
      <name val="B Nazanin"/>
      <charset val="178"/>
    </font>
    <font>
      <sz val="9"/>
      <color theme="1"/>
      <name val="B Yekan"/>
      <charset val="178"/>
    </font>
    <font>
      <b/>
      <sz val="14"/>
      <color theme="1"/>
      <name val="B Titr"/>
      <charset val="178"/>
    </font>
    <font>
      <sz val="12"/>
      <color theme="1"/>
      <name val="B Nazanin"/>
      <charset val="178"/>
    </font>
    <font>
      <sz val="12"/>
      <name val="B Nazanin"/>
      <charset val="178"/>
    </font>
    <font>
      <sz val="10"/>
      <color theme="1"/>
      <name val="B Yeka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90" zoomScaleNormal="90" workbookViewId="0">
      <selection activeCell="H8" sqref="H8"/>
    </sheetView>
  </sheetViews>
  <sheetFormatPr defaultColWidth="9" defaultRowHeight="15" x14ac:dyDescent="0.25"/>
  <cols>
    <col min="1" max="1" width="9" style="2"/>
    <col min="2" max="2" width="11.85546875" style="2" customWidth="1"/>
    <col min="3" max="3" width="8" style="1" customWidth="1"/>
    <col min="4" max="4" width="9" style="7" customWidth="1"/>
    <col min="5" max="5" width="8.140625" style="1" customWidth="1"/>
    <col min="6" max="6" width="13" style="1" customWidth="1"/>
    <col min="7" max="16384" width="9" style="1"/>
  </cols>
  <sheetData>
    <row r="1" spans="1:9" ht="19.5" customHeight="1" x14ac:dyDescent="0.25">
      <c r="A1" s="23" t="s">
        <v>64</v>
      </c>
      <c r="B1" s="23"/>
      <c r="C1" s="23"/>
      <c r="D1" s="23"/>
      <c r="E1" s="23"/>
      <c r="F1" s="23"/>
      <c r="G1" s="23"/>
      <c r="H1" s="23"/>
    </row>
    <row r="2" spans="1:9" s="4" customFormat="1" ht="56.25" x14ac:dyDescent="0.25">
      <c r="A2" s="8" t="s">
        <v>48</v>
      </c>
      <c r="B2" s="8" t="s">
        <v>0</v>
      </c>
      <c r="C2" s="9" t="s">
        <v>1</v>
      </c>
      <c r="D2" s="10" t="s">
        <v>2</v>
      </c>
      <c r="E2" s="9" t="s">
        <v>3</v>
      </c>
      <c r="F2" s="3" t="s">
        <v>212</v>
      </c>
    </row>
    <row r="3" spans="1:9" ht="20.25" customHeight="1" x14ac:dyDescent="0.25">
      <c r="A3" s="13">
        <f t="shared" ref="A3:A23" si="0">C3/E3</f>
        <v>59.334782608695654</v>
      </c>
      <c r="B3" s="13" t="s">
        <v>37</v>
      </c>
      <c r="C3" s="15">
        <v>27294</v>
      </c>
      <c r="D3" s="16" t="s">
        <v>49</v>
      </c>
      <c r="E3" s="14">
        <v>460</v>
      </c>
      <c r="F3" s="8" t="s">
        <v>4</v>
      </c>
    </row>
    <row r="4" spans="1:9" ht="20.25" customHeight="1" x14ac:dyDescent="0.25">
      <c r="A4" s="13">
        <f t="shared" si="0"/>
        <v>55.750929368029738</v>
      </c>
      <c r="B4" s="13" t="s">
        <v>40</v>
      </c>
      <c r="C4" s="14">
        <v>14997</v>
      </c>
      <c r="D4" s="16" t="s">
        <v>27</v>
      </c>
      <c r="E4" s="14">
        <v>269</v>
      </c>
      <c r="F4" s="8" t="s">
        <v>5</v>
      </c>
    </row>
    <row r="5" spans="1:9" ht="20.25" customHeight="1" x14ac:dyDescent="0.25">
      <c r="A5" s="13">
        <f t="shared" si="0"/>
        <v>40.676392572944295</v>
      </c>
      <c r="B5" s="13" t="s">
        <v>43</v>
      </c>
      <c r="C5" s="14">
        <v>15335</v>
      </c>
      <c r="D5" s="16" t="s">
        <v>50</v>
      </c>
      <c r="E5" s="14">
        <v>377</v>
      </c>
      <c r="F5" s="8" t="s">
        <v>6</v>
      </c>
    </row>
    <row r="6" spans="1:9" ht="20.25" customHeight="1" x14ac:dyDescent="0.25">
      <c r="A6" s="13">
        <f t="shared" si="0"/>
        <v>57.770334928229666</v>
      </c>
      <c r="B6" s="13" t="s">
        <v>38</v>
      </c>
      <c r="C6" s="14">
        <v>12074</v>
      </c>
      <c r="D6" s="16" t="s">
        <v>51</v>
      </c>
      <c r="E6" s="14">
        <v>209</v>
      </c>
      <c r="F6" s="8" t="s">
        <v>7</v>
      </c>
    </row>
    <row r="7" spans="1:9" ht="20.25" customHeight="1" x14ac:dyDescent="0.25">
      <c r="A7" s="13">
        <f t="shared" si="0"/>
        <v>64.353260869565219</v>
      </c>
      <c r="B7" s="13" t="s">
        <v>44</v>
      </c>
      <c r="C7" s="14">
        <v>11841</v>
      </c>
      <c r="D7" s="16" t="s">
        <v>52</v>
      </c>
      <c r="E7" s="14">
        <v>184</v>
      </c>
      <c r="F7" s="8" t="s">
        <v>8</v>
      </c>
    </row>
    <row r="8" spans="1:9" ht="20.25" customHeight="1" x14ac:dyDescent="0.25">
      <c r="A8" s="13">
        <f t="shared" si="0"/>
        <v>95.102040816326536</v>
      </c>
      <c r="B8" s="13" t="s">
        <v>42</v>
      </c>
      <c r="C8" s="14">
        <v>18640</v>
      </c>
      <c r="D8" s="16" t="s">
        <v>53</v>
      </c>
      <c r="E8" s="14">
        <v>196</v>
      </c>
      <c r="F8" s="8" t="s">
        <v>9</v>
      </c>
    </row>
    <row r="9" spans="1:9" ht="20.25" customHeight="1" x14ac:dyDescent="0.25">
      <c r="A9" s="17">
        <f t="shared" si="0"/>
        <v>59.103834808259585</v>
      </c>
      <c r="B9" s="18">
        <v>4.5</v>
      </c>
      <c r="C9" s="18">
        <f>SUM(C3:C8)</f>
        <v>100181</v>
      </c>
      <c r="D9" s="19">
        <v>79.62</v>
      </c>
      <c r="E9" s="18">
        <f>SUM(E3:E8)</f>
        <v>1695</v>
      </c>
      <c r="F9" s="11" t="s">
        <v>10</v>
      </c>
    </row>
    <row r="10" spans="1:9" ht="20.25" customHeight="1" x14ac:dyDescent="0.25">
      <c r="A10" s="13">
        <f t="shared" si="0"/>
        <v>72.67039106145252</v>
      </c>
      <c r="B10" s="13" t="s">
        <v>35</v>
      </c>
      <c r="C10" s="14">
        <v>13008</v>
      </c>
      <c r="D10" s="20" t="s">
        <v>54</v>
      </c>
      <c r="E10" s="14">
        <v>179</v>
      </c>
      <c r="F10" s="8" t="s">
        <v>11</v>
      </c>
    </row>
    <row r="11" spans="1:9" ht="20.25" customHeight="1" x14ac:dyDescent="0.25">
      <c r="A11" s="13">
        <f t="shared" si="0"/>
        <v>58.864864864864863</v>
      </c>
      <c r="B11" s="13" t="s">
        <v>45</v>
      </c>
      <c r="C11" s="14">
        <v>8712</v>
      </c>
      <c r="D11" s="20" t="s">
        <v>55</v>
      </c>
      <c r="E11" s="14">
        <v>148</v>
      </c>
      <c r="F11" s="8" t="s">
        <v>12</v>
      </c>
    </row>
    <row r="12" spans="1:9" ht="20.25" customHeight="1" x14ac:dyDescent="0.25">
      <c r="A12" s="17">
        <f t="shared" si="0"/>
        <v>66.422018348623851</v>
      </c>
      <c r="B12" s="18">
        <v>2.65</v>
      </c>
      <c r="C12" s="18">
        <f>SUM(C10:C11)</f>
        <v>21720</v>
      </c>
      <c r="D12" s="19">
        <v>55.9</v>
      </c>
      <c r="E12" s="18">
        <f>SUM(E10:E11)</f>
        <v>327</v>
      </c>
      <c r="F12" s="11" t="s">
        <v>13</v>
      </c>
    </row>
    <row r="13" spans="1:9" ht="20.25" customHeight="1" x14ac:dyDescent="0.25">
      <c r="A13" s="13">
        <f t="shared" si="0"/>
        <v>71.333333333333329</v>
      </c>
      <c r="B13" s="13" t="s">
        <v>33</v>
      </c>
      <c r="C13" s="14">
        <v>10272</v>
      </c>
      <c r="D13" s="20" t="s">
        <v>56</v>
      </c>
      <c r="E13" s="14">
        <v>144</v>
      </c>
      <c r="F13" s="8" t="s">
        <v>14</v>
      </c>
    </row>
    <row r="14" spans="1:9" ht="20.25" customHeight="1" x14ac:dyDescent="0.25">
      <c r="A14" s="13">
        <f t="shared" si="0"/>
        <v>63.174999999999997</v>
      </c>
      <c r="B14" s="13" t="s">
        <v>39</v>
      </c>
      <c r="C14" s="14">
        <v>7581</v>
      </c>
      <c r="D14" s="20" t="s">
        <v>57</v>
      </c>
      <c r="E14" s="14">
        <v>120</v>
      </c>
      <c r="F14" s="8" t="s">
        <v>15</v>
      </c>
    </row>
    <row r="15" spans="1:9" ht="20.25" customHeight="1" x14ac:dyDescent="0.25">
      <c r="A15" s="17">
        <f t="shared" si="0"/>
        <v>67.625</v>
      </c>
      <c r="B15" s="18">
        <v>2.85</v>
      </c>
      <c r="C15" s="18">
        <f>SUM(C13:C14)</f>
        <v>17853</v>
      </c>
      <c r="D15" s="19">
        <v>61.9</v>
      </c>
      <c r="E15" s="18">
        <f>SUM(E13:E14)</f>
        <v>264</v>
      </c>
      <c r="F15" s="11" t="s">
        <v>16</v>
      </c>
    </row>
    <row r="16" spans="1:9" ht="30" customHeight="1" x14ac:dyDescent="0.25">
      <c r="A16" s="13">
        <f t="shared" si="0"/>
        <v>95.827586206896555</v>
      </c>
      <c r="B16" s="13" t="s">
        <v>46</v>
      </c>
      <c r="C16" s="14">
        <v>8337</v>
      </c>
      <c r="D16" s="20" t="s">
        <v>58</v>
      </c>
      <c r="E16" s="14">
        <v>87</v>
      </c>
      <c r="F16" s="8" t="s">
        <v>29</v>
      </c>
      <c r="I16" s="7"/>
    </row>
    <row r="17" spans="1:6" ht="20.25" customHeight="1" x14ac:dyDescent="0.25">
      <c r="A17" s="13">
        <f t="shared" si="0"/>
        <v>66</v>
      </c>
      <c r="B17" s="13" t="s">
        <v>41</v>
      </c>
      <c r="C17" s="14">
        <v>3036</v>
      </c>
      <c r="D17" s="20" t="s">
        <v>59</v>
      </c>
      <c r="E17" s="14">
        <v>46</v>
      </c>
      <c r="F17" s="8" t="s">
        <v>28</v>
      </c>
    </row>
    <row r="18" spans="1:6" ht="20.25" customHeight="1" x14ac:dyDescent="0.25">
      <c r="A18" s="17">
        <f t="shared" si="0"/>
        <v>85.511278195488728</v>
      </c>
      <c r="B18" s="18">
        <v>2.56</v>
      </c>
      <c r="C18" s="18">
        <f>SUM(C16:C17)</f>
        <v>11373</v>
      </c>
      <c r="D18" s="19">
        <v>74.040000000000006</v>
      </c>
      <c r="E18" s="18">
        <f>SUM(E16:E17)</f>
        <v>133</v>
      </c>
      <c r="F18" s="11" t="s">
        <v>17</v>
      </c>
    </row>
    <row r="19" spans="1:6" ht="20.25" customHeight="1" x14ac:dyDescent="0.25">
      <c r="A19" s="13">
        <f t="shared" si="0"/>
        <v>62.324561403508774</v>
      </c>
      <c r="B19" s="14" t="s">
        <v>47</v>
      </c>
      <c r="C19" s="21">
        <v>7105</v>
      </c>
      <c r="D19" s="20" t="s">
        <v>30</v>
      </c>
      <c r="E19" s="14">
        <v>114</v>
      </c>
      <c r="F19" s="8" t="s">
        <v>18</v>
      </c>
    </row>
    <row r="20" spans="1:6" ht="20.25" customHeight="1" x14ac:dyDescent="0.25">
      <c r="A20" s="13">
        <f t="shared" si="0"/>
        <v>30.277777777777779</v>
      </c>
      <c r="B20" s="14" t="s">
        <v>32</v>
      </c>
      <c r="C20" s="14">
        <v>1090</v>
      </c>
      <c r="D20" s="20" t="s">
        <v>60</v>
      </c>
      <c r="E20" s="14">
        <v>36</v>
      </c>
      <c r="F20" s="8" t="s">
        <v>19</v>
      </c>
    </row>
    <row r="21" spans="1:6" ht="20.25" customHeight="1" x14ac:dyDescent="0.25">
      <c r="A21" s="13">
        <f t="shared" si="0"/>
        <v>127.28125</v>
      </c>
      <c r="B21" s="14" t="s">
        <v>36</v>
      </c>
      <c r="C21" s="14">
        <v>12219</v>
      </c>
      <c r="D21" s="20" t="s">
        <v>61</v>
      </c>
      <c r="E21" s="14">
        <v>96</v>
      </c>
      <c r="F21" s="8" t="s">
        <v>31</v>
      </c>
    </row>
    <row r="22" spans="1:6" ht="20.25" customHeight="1" x14ac:dyDescent="0.25">
      <c r="A22" s="13">
        <f t="shared" si="0"/>
        <v>23.078947368421051</v>
      </c>
      <c r="B22" s="14" t="s">
        <v>34</v>
      </c>
      <c r="C22" s="14">
        <v>877</v>
      </c>
      <c r="D22" s="20" t="s">
        <v>62</v>
      </c>
      <c r="E22" s="14">
        <v>38</v>
      </c>
      <c r="F22" s="8" t="s">
        <v>20</v>
      </c>
    </row>
    <row r="23" spans="1:6" ht="20.25" customHeight="1" x14ac:dyDescent="0.25">
      <c r="A23" s="17">
        <f t="shared" si="0"/>
        <v>63.787643359230486</v>
      </c>
      <c r="B23" s="19">
        <v>3.7</v>
      </c>
      <c r="C23" s="18">
        <f>C9+C12+C15+C18+C19+C20+C21+C22</f>
        <v>172418</v>
      </c>
      <c r="D23" s="19">
        <v>73.069999999999993</v>
      </c>
      <c r="E23" s="18">
        <f>E9+E12+E15+E18+E19+E20+E21+E22</f>
        <v>2703</v>
      </c>
      <c r="F23" s="11" t="s">
        <v>21</v>
      </c>
    </row>
  </sheetData>
  <mergeCells count="1">
    <mergeCell ref="A1:H1"/>
  </mergeCells>
  <pageMargins left="0.31496062992125984" right="0.31496062992125984" top="0.35433070866141736" bottom="0.35433070866141736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rightToLeft="1" zoomScaleNormal="100" workbookViewId="0">
      <selection activeCell="D14" sqref="D14"/>
    </sheetView>
  </sheetViews>
  <sheetFormatPr defaultRowHeight="15" x14ac:dyDescent="0.25"/>
  <cols>
    <col min="1" max="1" width="5.5703125" customWidth="1"/>
    <col min="2" max="2" width="28" style="6" customWidth="1"/>
    <col min="3" max="4" width="10.42578125" customWidth="1"/>
    <col min="5" max="5" width="9.140625" style="5"/>
  </cols>
  <sheetData>
    <row r="1" spans="1:7" ht="24.75" customHeight="1" x14ac:dyDescent="0.25">
      <c r="A1" s="26" t="s">
        <v>63</v>
      </c>
      <c r="B1" s="26"/>
      <c r="C1" s="26"/>
      <c r="D1" s="26"/>
      <c r="E1" s="26"/>
      <c r="F1" s="26"/>
      <c r="G1" s="26"/>
    </row>
    <row r="2" spans="1:7" ht="62.25" customHeight="1" x14ac:dyDescent="0.25">
      <c r="A2" s="22" t="s">
        <v>66</v>
      </c>
      <c r="B2" s="22" t="s">
        <v>67</v>
      </c>
      <c r="C2" s="22" t="s">
        <v>68</v>
      </c>
      <c r="D2" s="22" t="s">
        <v>210</v>
      </c>
      <c r="E2" s="22" t="s">
        <v>211</v>
      </c>
      <c r="F2" s="22" t="s">
        <v>0</v>
      </c>
      <c r="G2" s="22" t="s">
        <v>69</v>
      </c>
    </row>
    <row r="3" spans="1:7" x14ac:dyDescent="0.25">
      <c r="A3" s="12">
        <v>1</v>
      </c>
      <c r="B3" s="12" t="s">
        <v>23</v>
      </c>
      <c r="C3" s="12">
        <v>30</v>
      </c>
      <c r="D3" s="12" t="s">
        <v>70</v>
      </c>
      <c r="E3" s="12">
        <v>6067</v>
      </c>
      <c r="F3" s="12">
        <v>1</v>
      </c>
      <c r="G3" s="12">
        <v>7</v>
      </c>
    </row>
    <row r="4" spans="1:7" x14ac:dyDescent="0.25">
      <c r="A4" s="12">
        <v>2</v>
      </c>
      <c r="B4" s="12" t="s">
        <v>25</v>
      </c>
      <c r="C4" s="12">
        <v>12</v>
      </c>
      <c r="D4" s="12" t="s">
        <v>72</v>
      </c>
      <c r="E4" s="12">
        <v>851</v>
      </c>
      <c r="F4" s="12" t="s">
        <v>71</v>
      </c>
      <c r="G4" s="12">
        <v>3</v>
      </c>
    </row>
    <row r="5" spans="1:7" x14ac:dyDescent="0.25">
      <c r="A5" s="12">
        <v>3</v>
      </c>
      <c r="B5" s="12" t="s">
        <v>73</v>
      </c>
      <c r="C5" s="12">
        <v>115</v>
      </c>
      <c r="D5" s="12" t="s">
        <v>75</v>
      </c>
      <c r="E5" s="12">
        <v>17766</v>
      </c>
      <c r="F5" s="12" t="s">
        <v>74</v>
      </c>
      <c r="G5" s="12">
        <v>9</v>
      </c>
    </row>
    <row r="6" spans="1:7" x14ac:dyDescent="0.25">
      <c r="A6" s="12">
        <v>4</v>
      </c>
      <c r="B6" s="12" t="s">
        <v>76</v>
      </c>
      <c r="C6" s="12">
        <v>98</v>
      </c>
      <c r="D6" s="12" t="s">
        <v>78</v>
      </c>
      <c r="E6" s="12">
        <v>13781</v>
      </c>
      <c r="F6" s="12" t="s">
        <v>77</v>
      </c>
      <c r="G6" s="12">
        <v>9</v>
      </c>
    </row>
    <row r="7" spans="1:7" x14ac:dyDescent="0.25">
      <c r="A7" s="12">
        <v>5</v>
      </c>
      <c r="B7" s="12" t="s">
        <v>24</v>
      </c>
      <c r="C7" s="12">
        <v>21</v>
      </c>
      <c r="D7" s="12" t="s">
        <v>80</v>
      </c>
      <c r="E7" s="12">
        <v>1067</v>
      </c>
      <c r="F7" s="12" t="s">
        <v>79</v>
      </c>
      <c r="G7" s="12">
        <v>1</v>
      </c>
    </row>
    <row r="8" spans="1:7" x14ac:dyDescent="0.25">
      <c r="A8" s="12">
        <v>6</v>
      </c>
      <c r="B8" s="12" t="s">
        <v>81</v>
      </c>
      <c r="C8" s="12">
        <v>5</v>
      </c>
      <c r="D8" s="12" t="s">
        <v>83</v>
      </c>
      <c r="E8" s="12">
        <v>129</v>
      </c>
      <c r="F8" s="12" t="s">
        <v>82</v>
      </c>
      <c r="G8" s="12">
        <v>1</v>
      </c>
    </row>
    <row r="9" spans="1:7" x14ac:dyDescent="0.25">
      <c r="A9" s="12">
        <v>7</v>
      </c>
      <c r="B9" s="12" t="s">
        <v>84</v>
      </c>
      <c r="C9" s="12">
        <v>24</v>
      </c>
      <c r="D9" s="12" t="s">
        <v>86</v>
      </c>
      <c r="E9" s="12">
        <v>953</v>
      </c>
      <c r="F9" s="12" t="s">
        <v>85</v>
      </c>
      <c r="G9" s="12">
        <v>1</v>
      </c>
    </row>
    <row r="10" spans="1:7" x14ac:dyDescent="0.25">
      <c r="A10" s="12">
        <v>8</v>
      </c>
      <c r="B10" s="12" t="s">
        <v>87</v>
      </c>
      <c r="C10" s="12">
        <v>119</v>
      </c>
      <c r="D10" s="12" t="s">
        <v>89</v>
      </c>
      <c r="E10" s="12">
        <v>21282</v>
      </c>
      <c r="F10" s="12" t="s">
        <v>88</v>
      </c>
      <c r="G10" s="12">
        <v>11</v>
      </c>
    </row>
    <row r="11" spans="1:7" x14ac:dyDescent="0.25">
      <c r="A11" s="12">
        <v>9</v>
      </c>
      <c r="B11" s="12" t="s">
        <v>90</v>
      </c>
      <c r="C11" s="12">
        <v>273</v>
      </c>
      <c r="D11" s="12" t="s">
        <v>92</v>
      </c>
      <c r="E11" s="12">
        <v>33825</v>
      </c>
      <c r="F11" s="12" t="s">
        <v>91</v>
      </c>
      <c r="G11" s="12">
        <v>17</v>
      </c>
    </row>
    <row r="12" spans="1:7" x14ac:dyDescent="0.25">
      <c r="A12" s="12">
        <v>10</v>
      </c>
      <c r="B12" s="12" t="s">
        <v>93</v>
      </c>
      <c r="C12" s="12">
        <v>65</v>
      </c>
      <c r="D12" s="12" t="s">
        <v>95</v>
      </c>
      <c r="E12" s="12">
        <v>5835</v>
      </c>
      <c r="F12" s="12" t="s">
        <v>94</v>
      </c>
      <c r="G12" s="12">
        <v>6</v>
      </c>
    </row>
    <row r="13" spans="1:7" x14ac:dyDescent="0.25">
      <c r="A13" s="12">
        <v>11</v>
      </c>
      <c r="B13" s="12" t="s">
        <v>207</v>
      </c>
      <c r="C13" s="12">
        <v>68</v>
      </c>
      <c r="D13" s="12" t="s">
        <v>97</v>
      </c>
      <c r="E13" s="12">
        <v>9423</v>
      </c>
      <c r="F13" s="12" t="s">
        <v>96</v>
      </c>
      <c r="G13" s="12">
        <v>10</v>
      </c>
    </row>
    <row r="14" spans="1:7" x14ac:dyDescent="0.25">
      <c r="A14" s="12">
        <v>12</v>
      </c>
      <c r="B14" s="12" t="s">
        <v>98</v>
      </c>
      <c r="C14" s="12">
        <v>59</v>
      </c>
      <c r="D14" s="12" t="s">
        <v>100</v>
      </c>
      <c r="E14" s="12">
        <v>9656</v>
      </c>
      <c r="F14" s="12" t="s">
        <v>99</v>
      </c>
      <c r="G14" s="12">
        <v>9</v>
      </c>
    </row>
    <row r="15" spans="1:7" x14ac:dyDescent="0.25">
      <c r="A15" s="12">
        <v>13</v>
      </c>
      <c r="B15" s="12" t="s">
        <v>101</v>
      </c>
      <c r="C15" s="12">
        <v>316</v>
      </c>
      <c r="D15" s="12" t="s">
        <v>103</v>
      </c>
      <c r="E15" s="12">
        <v>26516</v>
      </c>
      <c r="F15" s="12" t="s">
        <v>102</v>
      </c>
      <c r="G15" s="12">
        <v>18</v>
      </c>
    </row>
    <row r="16" spans="1:7" x14ac:dyDescent="0.25">
      <c r="A16" s="12">
        <v>14</v>
      </c>
      <c r="B16" s="12" t="s">
        <v>104</v>
      </c>
      <c r="C16" s="12">
        <v>196</v>
      </c>
      <c r="D16" s="12" t="s">
        <v>106</v>
      </c>
      <c r="E16" s="12">
        <v>4825</v>
      </c>
      <c r="F16" s="12" t="s">
        <v>105</v>
      </c>
      <c r="G16" s="12">
        <v>8</v>
      </c>
    </row>
    <row r="17" spans="1:7" x14ac:dyDescent="0.25">
      <c r="A17" s="12">
        <v>16</v>
      </c>
      <c r="B17" s="12" t="s">
        <v>107</v>
      </c>
      <c r="C17" s="12">
        <v>126</v>
      </c>
      <c r="D17" s="12" t="s">
        <v>109</v>
      </c>
      <c r="E17" s="12">
        <v>5738</v>
      </c>
      <c r="F17" s="12" t="s">
        <v>108</v>
      </c>
      <c r="G17" s="12">
        <v>9</v>
      </c>
    </row>
    <row r="18" spans="1:7" x14ac:dyDescent="0.25">
      <c r="A18" s="12">
        <v>17</v>
      </c>
      <c r="B18" s="12" t="s">
        <v>110</v>
      </c>
      <c r="C18" s="12">
        <v>2</v>
      </c>
      <c r="D18" s="12" t="s">
        <v>112</v>
      </c>
      <c r="E18" s="12">
        <v>171</v>
      </c>
      <c r="F18" s="12" t="s">
        <v>111</v>
      </c>
      <c r="G18" s="12">
        <v>1</v>
      </c>
    </row>
    <row r="19" spans="1:7" x14ac:dyDescent="0.25">
      <c r="A19" s="12">
        <v>18</v>
      </c>
      <c r="B19" s="12" t="s">
        <v>113</v>
      </c>
      <c r="C19" s="12">
        <v>2</v>
      </c>
      <c r="D19" s="12" t="s">
        <v>115</v>
      </c>
      <c r="E19" s="12">
        <v>439</v>
      </c>
      <c r="F19" s="12" t="s">
        <v>114</v>
      </c>
      <c r="G19" s="12">
        <v>1</v>
      </c>
    </row>
    <row r="20" spans="1:7" x14ac:dyDescent="0.25">
      <c r="A20" s="12">
        <v>19</v>
      </c>
      <c r="B20" s="12" t="s">
        <v>209</v>
      </c>
      <c r="C20" s="12">
        <v>26</v>
      </c>
      <c r="D20" s="12" t="s">
        <v>117</v>
      </c>
      <c r="E20" s="12">
        <v>1475</v>
      </c>
      <c r="F20" s="12" t="s">
        <v>116</v>
      </c>
      <c r="G20" s="12">
        <v>2</v>
      </c>
    </row>
    <row r="21" spans="1:7" ht="28.5" customHeight="1" x14ac:dyDescent="0.25">
      <c r="A21" s="12">
        <v>20</v>
      </c>
      <c r="B21" s="12" t="s">
        <v>118</v>
      </c>
      <c r="C21" s="12">
        <v>7</v>
      </c>
      <c r="D21" s="12" t="s">
        <v>120</v>
      </c>
      <c r="E21" s="12">
        <v>461</v>
      </c>
      <c r="F21" s="12" t="s">
        <v>119</v>
      </c>
      <c r="G21" s="12">
        <v>1</v>
      </c>
    </row>
    <row r="22" spans="1:7" x14ac:dyDescent="0.25">
      <c r="A22" s="12">
        <v>21</v>
      </c>
      <c r="B22" s="12" t="s">
        <v>121</v>
      </c>
      <c r="C22" s="12">
        <v>2</v>
      </c>
      <c r="D22" s="12" t="s">
        <v>123</v>
      </c>
      <c r="E22" s="12">
        <v>286</v>
      </c>
      <c r="F22" s="12" t="s">
        <v>122</v>
      </c>
      <c r="G22" s="12">
        <v>1</v>
      </c>
    </row>
    <row r="23" spans="1:7" x14ac:dyDescent="0.25">
      <c r="A23" s="12">
        <v>22</v>
      </c>
      <c r="B23" s="12" t="s">
        <v>124</v>
      </c>
      <c r="C23" s="12">
        <v>21</v>
      </c>
      <c r="D23" s="12" t="s">
        <v>126</v>
      </c>
      <c r="E23" s="12">
        <v>1839</v>
      </c>
      <c r="F23" s="12" t="s">
        <v>125</v>
      </c>
      <c r="G23" s="12">
        <v>1</v>
      </c>
    </row>
    <row r="24" spans="1:7" x14ac:dyDescent="0.25">
      <c r="A24" s="12">
        <v>23</v>
      </c>
      <c r="B24" s="12" t="s">
        <v>127</v>
      </c>
      <c r="C24" s="12">
        <v>5</v>
      </c>
      <c r="D24" s="12" t="s">
        <v>129</v>
      </c>
      <c r="E24" s="12">
        <v>374</v>
      </c>
      <c r="F24" s="12" t="s">
        <v>128</v>
      </c>
      <c r="G24" s="12">
        <v>1</v>
      </c>
    </row>
    <row r="25" spans="1:7" x14ac:dyDescent="0.25">
      <c r="A25" s="12">
        <v>25</v>
      </c>
      <c r="B25" s="12" t="s">
        <v>130</v>
      </c>
      <c r="C25" s="12">
        <v>73</v>
      </c>
      <c r="D25" s="12" t="s">
        <v>132</v>
      </c>
      <c r="E25" s="12">
        <v>4455</v>
      </c>
      <c r="F25" s="12" t="s">
        <v>131</v>
      </c>
      <c r="G25" s="12">
        <v>1</v>
      </c>
    </row>
    <row r="26" spans="1:7" ht="28.5" customHeight="1" x14ac:dyDescent="0.25">
      <c r="A26" s="12">
        <v>26</v>
      </c>
      <c r="B26" s="12" t="s">
        <v>133</v>
      </c>
      <c r="C26" s="12">
        <v>18</v>
      </c>
      <c r="D26" s="12" t="s">
        <v>135</v>
      </c>
      <c r="E26" s="12">
        <v>1088</v>
      </c>
      <c r="F26" s="12" t="s">
        <v>134</v>
      </c>
      <c r="G26" s="12">
        <v>1</v>
      </c>
    </row>
    <row r="27" spans="1:7" ht="28.5" customHeight="1" x14ac:dyDescent="0.25">
      <c r="A27" s="12">
        <v>27</v>
      </c>
      <c r="B27" s="12" t="s">
        <v>136</v>
      </c>
      <c r="C27" s="12">
        <v>10</v>
      </c>
      <c r="D27" s="12" t="s">
        <v>138</v>
      </c>
      <c r="E27" s="12">
        <v>150</v>
      </c>
      <c r="F27" s="12" t="s">
        <v>137</v>
      </c>
      <c r="G27" s="12">
        <v>1</v>
      </c>
    </row>
    <row r="28" spans="1:7" x14ac:dyDescent="0.25">
      <c r="A28" s="12">
        <v>28</v>
      </c>
      <c r="B28" s="12" t="s">
        <v>139</v>
      </c>
      <c r="C28" s="12">
        <v>13</v>
      </c>
      <c r="D28" s="12" t="s">
        <v>141</v>
      </c>
      <c r="E28" s="12">
        <v>578</v>
      </c>
      <c r="F28" s="12" t="s">
        <v>140</v>
      </c>
      <c r="G28" s="12">
        <v>1</v>
      </c>
    </row>
    <row r="29" spans="1:7" x14ac:dyDescent="0.25">
      <c r="A29" s="12">
        <v>29</v>
      </c>
      <c r="B29" s="12" t="s">
        <v>142</v>
      </c>
      <c r="C29" s="12">
        <v>32</v>
      </c>
      <c r="D29" s="12" t="s">
        <v>144</v>
      </c>
      <c r="E29" s="12">
        <v>2401</v>
      </c>
      <c r="F29" s="12" t="s">
        <v>143</v>
      </c>
      <c r="G29" s="12">
        <v>1</v>
      </c>
    </row>
    <row r="30" spans="1:7" x14ac:dyDescent="0.25">
      <c r="A30" s="12">
        <v>30</v>
      </c>
      <c r="B30" s="12" t="s">
        <v>145</v>
      </c>
      <c r="C30" s="12">
        <v>22</v>
      </c>
      <c r="D30" s="12" t="s">
        <v>147</v>
      </c>
      <c r="E30" s="12">
        <v>2558</v>
      </c>
      <c r="F30" s="12" t="s">
        <v>146</v>
      </c>
      <c r="G30" s="12">
        <v>1</v>
      </c>
    </row>
    <row r="31" spans="1:7" ht="28.5" customHeight="1" x14ac:dyDescent="0.25">
      <c r="A31" s="12">
        <v>31</v>
      </c>
      <c r="B31" s="12" t="s">
        <v>148</v>
      </c>
      <c r="C31" s="12">
        <v>5</v>
      </c>
      <c r="D31" s="12" t="s">
        <v>150</v>
      </c>
      <c r="E31" s="12">
        <v>327</v>
      </c>
      <c r="F31" s="12" t="s">
        <v>149</v>
      </c>
      <c r="G31" s="12">
        <v>1</v>
      </c>
    </row>
    <row r="32" spans="1:7" x14ac:dyDescent="0.25">
      <c r="A32" s="12">
        <v>33</v>
      </c>
      <c r="B32" s="12" t="s">
        <v>151</v>
      </c>
      <c r="C32" s="12">
        <v>2</v>
      </c>
      <c r="D32" s="12" t="s">
        <v>153</v>
      </c>
      <c r="E32" s="12">
        <v>212</v>
      </c>
      <c r="F32" s="12" t="s">
        <v>152</v>
      </c>
      <c r="G32" s="12">
        <v>1</v>
      </c>
    </row>
    <row r="33" spans="1:7" x14ac:dyDescent="0.25">
      <c r="A33" s="12">
        <v>34</v>
      </c>
      <c r="B33" s="12" t="s">
        <v>154</v>
      </c>
      <c r="C33" s="12">
        <v>37</v>
      </c>
      <c r="D33" s="12" t="s">
        <v>156</v>
      </c>
      <c r="E33" s="12">
        <v>2654</v>
      </c>
      <c r="F33" s="12" t="s">
        <v>155</v>
      </c>
      <c r="G33" s="12">
        <v>2</v>
      </c>
    </row>
    <row r="34" spans="1:7" x14ac:dyDescent="0.25">
      <c r="A34" s="12">
        <v>35</v>
      </c>
      <c r="B34" s="12" t="s">
        <v>157</v>
      </c>
      <c r="C34" s="12">
        <v>6</v>
      </c>
      <c r="D34" s="12" t="s">
        <v>159</v>
      </c>
      <c r="E34" s="12">
        <v>646</v>
      </c>
      <c r="F34" s="12" t="s">
        <v>158</v>
      </c>
      <c r="G34" s="12">
        <v>1</v>
      </c>
    </row>
    <row r="35" spans="1:7" x14ac:dyDescent="0.25">
      <c r="A35" s="12">
        <v>36</v>
      </c>
      <c r="B35" s="12" t="s">
        <v>160</v>
      </c>
      <c r="C35" s="12">
        <v>17</v>
      </c>
      <c r="D35" s="12" t="s">
        <v>162</v>
      </c>
      <c r="E35" s="12">
        <v>1390</v>
      </c>
      <c r="F35" s="12" t="s">
        <v>161</v>
      </c>
      <c r="G35" s="12">
        <v>1</v>
      </c>
    </row>
    <row r="36" spans="1:7" ht="28.5" customHeight="1" x14ac:dyDescent="0.25">
      <c r="A36" s="12">
        <v>37</v>
      </c>
      <c r="B36" s="12" t="s">
        <v>163</v>
      </c>
      <c r="C36" s="12">
        <v>126</v>
      </c>
      <c r="D36" s="12" t="s">
        <v>165</v>
      </c>
      <c r="E36" s="12">
        <v>12519</v>
      </c>
      <c r="F36" s="12" t="s">
        <v>164</v>
      </c>
      <c r="G36" s="12">
        <v>11</v>
      </c>
    </row>
    <row r="37" spans="1:7" x14ac:dyDescent="0.25">
      <c r="A37" s="12">
        <v>38</v>
      </c>
      <c r="B37" s="12" t="s">
        <v>208</v>
      </c>
      <c r="C37" s="12">
        <v>123</v>
      </c>
      <c r="D37" s="12" t="s">
        <v>167</v>
      </c>
      <c r="E37" s="12">
        <v>12774</v>
      </c>
      <c r="F37" s="12" t="s">
        <v>166</v>
      </c>
      <c r="G37" s="12">
        <v>7</v>
      </c>
    </row>
    <row r="38" spans="1:7" ht="28.5" customHeight="1" x14ac:dyDescent="0.25">
      <c r="A38" s="12">
        <v>39</v>
      </c>
      <c r="B38" s="12" t="s">
        <v>168</v>
      </c>
      <c r="C38" s="12">
        <v>75</v>
      </c>
      <c r="D38" s="12" t="s">
        <v>170</v>
      </c>
      <c r="E38" s="12">
        <v>10748</v>
      </c>
      <c r="F38" s="12" t="s">
        <v>169</v>
      </c>
      <c r="G38" s="12">
        <v>10</v>
      </c>
    </row>
    <row r="39" spans="1:7" x14ac:dyDescent="0.25">
      <c r="A39" s="12">
        <v>40</v>
      </c>
      <c r="B39" s="12" t="s">
        <v>171</v>
      </c>
      <c r="C39" s="12">
        <v>23</v>
      </c>
      <c r="D39" s="12" t="s">
        <v>173</v>
      </c>
      <c r="E39" s="12">
        <v>4875</v>
      </c>
      <c r="F39" s="12" t="s">
        <v>172</v>
      </c>
      <c r="G39" s="12">
        <v>1</v>
      </c>
    </row>
    <row r="40" spans="1:7" x14ac:dyDescent="0.25">
      <c r="A40" s="12">
        <v>41</v>
      </c>
      <c r="B40" s="12" t="s">
        <v>174</v>
      </c>
      <c r="C40" s="12">
        <v>101</v>
      </c>
      <c r="D40" s="12" t="s">
        <v>176</v>
      </c>
      <c r="E40" s="12">
        <v>12073</v>
      </c>
      <c r="F40" s="12" t="s">
        <v>175</v>
      </c>
      <c r="G40" s="12">
        <v>12</v>
      </c>
    </row>
    <row r="41" spans="1:7" x14ac:dyDescent="0.25">
      <c r="A41" s="12">
        <v>42</v>
      </c>
      <c r="B41" s="12" t="s">
        <v>177</v>
      </c>
      <c r="C41" s="12">
        <v>17</v>
      </c>
      <c r="D41" s="12" t="s">
        <v>179</v>
      </c>
      <c r="E41" s="12">
        <v>701</v>
      </c>
      <c r="F41" s="12" t="s">
        <v>178</v>
      </c>
      <c r="G41" s="12">
        <v>2</v>
      </c>
    </row>
    <row r="42" spans="1:7" x14ac:dyDescent="0.25">
      <c r="A42" s="12">
        <v>43</v>
      </c>
      <c r="B42" s="12" t="s">
        <v>180</v>
      </c>
      <c r="C42" s="12">
        <v>82</v>
      </c>
      <c r="D42" s="12" t="s">
        <v>182</v>
      </c>
      <c r="E42" s="12">
        <v>3989</v>
      </c>
      <c r="F42" s="12" t="s">
        <v>181</v>
      </c>
      <c r="G42" s="12">
        <v>7</v>
      </c>
    </row>
    <row r="43" spans="1:7" x14ac:dyDescent="0.25">
      <c r="A43" s="12">
        <v>44</v>
      </c>
      <c r="B43" s="12" t="s">
        <v>183</v>
      </c>
      <c r="C43" s="12">
        <v>2</v>
      </c>
      <c r="D43" s="12" t="s">
        <v>185</v>
      </c>
      <c r="E43" s="12">
        <v>51</v>
      </c>
      <c r="F43" s="12" t="s">
        <v>184</v>
      </c>
      <c r="G43" s="12">
        <v>1</v>
      </c>
    </row>
    <row r="44" spans="1:7" x14ac:dyDescent="0.25">
      <c r="A44" s="12">
        <v>45</v>
      </c>
      <c r="B44" s="12" t="s">
        <v>186</v>
      </c>
      <c r="C44" s="12">
        <v>19</v>
      </c>
      <c r="D44" s="12" t="s">
        <v>188</v>
      </c>
      <c r="E44" s="12">
        <v>1647</v>
      </c>
      <c r="F44" s="12" t="s">
        <v>187</v>
      </c>
      <c r="G44" s="12">
        <v>1</v>
      </c>
    </row>
    <row r="45" spans="1:7" x14ac:dyDescent="0.25">
      <c r="A45" s="12">
        <v>46</v>
      </c>
      <c r="B45" s="12" t="s">
        <v>189</v>
      </c>
      <c r="C45" s="12">
        <v>84</v>
      </c>
      <c r="D45" s="12" t="s">
        <v>191</v>
      </c>
      <c r="E45" s="12">
        <v>3114</v>
      </c>
      <c r="F45" s="12" t="s">
        <v>190</v>
      </c>
      <c r="G45" s="12">
        <v>4</v>
      </c>
    </row>
    <row r="46" spans="1:7" x14ac:dyDescent="0.25">
      <c r="A46" s="12">
        <v>47</v>
      </c>
      <c r="B46" s="12" t="s">
        <v>192</v>
      </c>
      <c r="C46" s="12">
        <v>14</v>
      </c>
      <c r="D46" s="12" t="s">
        <v>194</v>
      </c>
      <c r="E46" s="12">
        <v>1146</v>
      </c>
      <c r="F46" s="12" t="s">
        <v>193</v>
      </c>
      <c r="G46" s="12">
        <v>1</v>
      </c>
    </row>
    <row r="47" spans="1:7" x14ac:dyDescent="0.25">
      <c r="A47" s="12">
        <v>48</v>
      </c>
      <c r="B47" s="12" t="s">
        <v>195</v>
      </c>
      <c r="C47" s="12">
        <v>109</v>
      </c>
      <c r="D47" s="12" t="s">
        <v>197</v>
      </c>
      <c r="E47" s="12">
        <v>8373</v>
      </c>
      <c r="F47" s="12" t="s">
        <v>196</v>
      </c>
      <c r="G47" s="12">
        <v>12</v>
      </c>
    </row>
    <row r="48" spans="1:7" x14ac:dyDescent="0.25">
      <c r="A48" s="12">
        <v>49</v>
      </c>
      <c r="B48" s="12" t="s">
        <v>198</v>
      </c>
      <c r="C48" s="12">
        <v>21</v>
      </c>
      <c r="D48" s="12" t="s">
        <v>200</v>
      </c>
      <c r="E48" s="12">
        <v>3091</v>
      </c>
      <c r="F48" s="12" t="s">
        <v>199</v>
      </c>
      <c r="G48" s="12">
        <v>2</v>
      </c>
    </row>
    <row r="49" spans="1:7" x14ac:dyDescent="0.25">
      <c r="A49" s="12">
        <v>50</v>
      </c>
      <c r="B49" s="12" t="s">
        <v>201</v>
      </c>
      <c r="C49" s="12">
        <v>64</v>
      </c>
      <c r="D49" s="12" t="s">
        <v>203</v>
      </c>
      <c r="E49" s="12">
        <v>5831</v>
      </c>
      <c r="F49" s="12" t="s">
        <v>202</v>
      </c>
      <c r="G49" s="12">
        <v>7</v>
      </c>
    </row>
    <row r="50" spans="1:7" x14ac:dyDescent="0.25">
      <c r="A50" s="12">
        <v>51</v>
      </c>
      <c r="B50" s="12" t="s">
        <v>22</v>
      </c>
      <c r="C50" s="12">
        <v>358</v>
      </c>
      <c r="D50" s="12"/>
      <c r="E50" s="12">
        <v>715683</v>
      </c>
      <c r="F50" s="12"/>
      <c r="G50" s="12"/>
    </row>
    <row r="51" spans="1:7" x14ac:dyDescent="0.25">
      <c r="A51" s="12">
        <v>52</v>
      </c>
      <c r="B51" s="12" t="s">
        <v>65</v>
      </c>
      <c r="C51" s="12">
        <v>186</v>
      </c>
      <c r="D51" s="12" t="s">
        <v>205</v>
      </c>
      <c r="E51" s="12">
        <v>15040</v>
      </c>
      <c r="F51" s="12" t="s">
        <v>204</v>
      </c>
      <c r="G51" s="12">
        <v>12</v>
      </c>
    </row>
    <row r="52" spans="1:7" x14ac:dyDescent="0.25">
      <c r="A52" s="24" t="s">
        <v>26</v>
      </c>
      <c r="B52" s="25"/>
      <c r="C52" s="12">
        <f>SUM(C3:C51)</f>
        <v>3231</v>
      </c>
      <c r="D52" s="12" t="s">
        <v>206</v>
      </c>
      <c r="E52" s="12">
        <v>228455</v>
      </c>
      <c r="F52" s="12">
        <v>3.27</v>
      </c>
      <c r="G52" s="12">
        <v>232</v>
      </c>
    </row>
  </sheetData>
  <mergeCells count="2">
    <mergeCell ref="A52:B52"/>
    <mergeCell ref="A1:G1"/>
  </mergeCells>
  <printOptions horizontalCentered="1" verticalCentered="1"/>
  <pageMargins left="0.11811023622047245" right="0.11811023622047245" top="0.15748031496062992" bottom="0.15748031496062992" header="0.19685039370078741" footer="0.11811023622047245"/>
  <pageSetup scale="8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کل به تفکیک بیمارستان</vt:lpstr>
      <vt:lpstr>کل به تفکیک بخش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dear user</dc:creator>
  <cp:lastModifiedBy>dear user</cp:lastModifiedBy>
  <cp:lastPrinted>2025-08-05T04:51:32Z</cp:lastPrinted>
  <dcterms:created xsi:type="dcterms:W3CDTF">2024-05-15T05:30:30Z</dcterms:created>
  <dcterms:modified xsi:type="dcterms:W3CDTF">2025-09-23T10:11:27Z</dcterms:modified>
</cp:coreProperties>
</file>